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Folders\"/>
    </mc:Choice>
  </mc:AlternateContent>
  <xr:revisionPtr revIDLastSave="0" documentId="8_{2BF22DCD-92A1-458D-B8E1-0D1BAD8F10B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MDHA Flex Fund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25" l="1"/>
  <c r="B21" i="25"/>
  <c r="B23" i="25" s="1"/>
  <c r="B25" i="25" l="1"/>
  <c r="B24" i="25" s="1"/>
</calcChain>
</file>

<file path=xl/sharedStrings.xml><?xml version="1.0" encoding="utf-8"?>
<sst xmlns="http://schemas.openxmlformats.org/spreadsheetml/2006/main" count="30" uniqueCount="30">
  <si>
    <r>
      <t>Administrative fees</t>
    </r>
    <r>
      <rPr>
        <sz val="12"/>
        <color theme="1"/>
        <rFont val="Calibri"/>
        <family val="2"/>
        <scheme val="minor"/>
      </rPr>
      <t xml:space="preserve"> related to housing, employment or self-sufficiency </t>
    </r>
  </si>
  <si>
    <r>
      <t>Application fees</t>
    </r>
    <r>
      <rPr>
        <sz val="12"/>
        <color theme="1"/>
        <rFont val="Calibri"/>
        <family val="2"/>
        <scheme val="minor"/>
      </rPr>
      <t xml:space="preserve"> related to rental housing</t>
    </r>
  </si>
  <si>
    <r>
      <t>Greyhound bus tickets</t>
    </r>
    <r>
      <rPr>
        <sz val="12"/>
        <color theme="1"/>
        <rFont val="Calibri"/>
        <family val="2"/>
        <scheme val="minor"/>
      </rPr>
      <t xml:space="preserve"> to end homelessness by returning to family home</t>
    </r>
  </si>
  <si>
    <r>
      <t>Critical documents</t>
    </r>
    <r>
      <rPr>
        <sz val="12"/>
        <color theme="1"/>
        <rFont val="Calibri"/>
        <family val="2"/>
        <scheme val="minor"/>
      </rPr>
      <t xml:space="preserve"> to establish identity/homelessness, to qualify for housing/services</t>
    </r>
  </si>
  <si>
    <r>
      <t>Basic furniture</t>
    </r>
    <r>
      <rPr>
        <sz val="12"/>
        <color theme="1"/>
        <rFont val="Calibri"/>
        <family val="2"/>
        <scheme val="minor"/>
      </rPr>
      <t>, upon moving into housing (partnering with the Dallas Furniture Bank)</t>
    </r>
  </si>
  <si>
    <r>
      <t>DART monthly passes</t>
    </r>
    <r>
      <rPr>
        <sz val="12"/>
        <color theme="1"/>
        <rFont val="Calibri"/>
        <family val="2"/>
        <scheme val="minor"/>
      </rPr>
      <t xml:space="preserve"> for use in securing housing, employment or self-sufficiency</t>
    </r>
  </si>
  <si>
    <r>
      <t>Training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other expenses related to securing </t>
    </r>
    <r>
      <rPr>
        <b/>
        <sz val="12"/>
        <color theme="1"/>
        <rFont val="Calibri"/>
        <family val="2"/>
        <scheme val="minor"/>
      </rPr>
      <t>employment</t>
    </r>
  </si>
  <si>
    <t>Healthcare</t>
  </si>
  <si>
    <r>
      <t>Hotel stays</t>
    </r>
    <r>
      <rPr>
        <sz val="12"/>
        <color theme="1"/>
        <rFont val="Calibri"/>
        <family val="2"/>
        <scheme val="minor"/>
      </rPr>
      <t>, while waiting to move into housing</t>
    </r>
  </si>
  <si>
    <r>
      <t>Household goods</t>
    </r>
    <r>
      <rPr>
        <sz val="12"/>
        <color theme="1"/>
        <rFont val="Calibri"/>
        <family val="2"/>
        <scheme val="minor"/>
      </rPr>
      <t>, upon moving into housing</t>
    </r>
  </si>
  <si>
    <t>Rental arrears</t>
  </si>
  <si>
    <t>Rental assistance</t>
  </si>
  <si>
    <r>
      <t>Security deposits</t>
    </r>
    <r>
      <rPr>
        <sz val="12"/>
        <color theme="1"/>
        <rFont val="Calibri"/>
        <family val="2"/>
        <scheme val="minor"/>
      </rPr>
      <t xml:space="preserve"> for rental housing</t>
    </r>
  </si>
  <si>
    <r>
      <t>Transportation</t>
    </r>
    <r>
      <rPr>
        <sz val="12"/>
        <color theme="1"/>
        <rFont val="Calibri"/>
        <family val="2"/>
        <scheme val="minor"/>
      </rPr>
      <t xml:space="preserve"> (excluding buses) related to housing, employment or self-sufficiency</t>
    </r>
  </si>
  <si>
    <r>
      <rPr>
        <b/>
        <sz val="12"/>
        <color theme="1"/>
        <rFont val="Calibri"/>
        <family val="2"/>
        <scheme val="minor"/>
      </rPr>
      <t xml:space="preserve">Utilities </t>
    </r>
    <r>
      <rPr>
        <sz val="12"/>
        <color theme="1"/>
        <rFont val="Calibri"/>
        <family val="2"/>
        <scheme val="minor"/>
      </rPr>
      <t>assistance</t>
    </r>
  </si>
  <si>
    <r>
      <rPr>
        <b/>
        <sz val="12"/>
        <color rgb="FF000000"/>
        <rFont val="Calibri"/>
        <family val="2"/>
        <scheme val="minor"/>
      </rPr>
      <t xml:space="preserve">Risk assessment </t>
    </r>
    <r>
      <rPr>
        <sz val="12"/>
        <color rgb="FF000000"/>
        <rFont val="Calibri"/>
        <family val="2"/>
        <scheme val="minor"/>
      </rPr>
      <t xml:space="preserve">fees related to rental housing </t>
    </r>
  </si>
  <si>
    <r>
      <t>Storage</t>
    </r>
    <r>
      <rPr>
        <sz val="12"/>
        <color theme="1"/>
        <rFont val="Calibri"/>
        <family val="2"/>
        <scheme val="minor"/>
      </rPr>
      <t xml:space="preserve"> to secure personal affects in transit to housing/shelter </t>
    </r>
  </si>
  <si>
    <t>Subtotal:</t>
  </si>
  <si>
    <t>Program Administration (10% of monies)</t>
  </si>
  <si>
    <t>Grand Total</t>
  </si>
  <si>
    <t>Individual client solutions</t>
  </si>
  <si>
    <t>Individual client solutions total:</t>
  </si>
  <si>
    <r>
      <rPr>
        <b/>
        <sz val="11"/>
        <rFont val="Calibri"/>
        <family val="2"/>
      </rPr>
      <t>DART</t>
    </r>
    <r>
      <rPr>
        <sz val="11"/>
        <rFont val="Calibri"/>
        <family val="2"/>
      </rPr>
      <t xml:space="preserve"> One day bus passes</t>
    </r>
  </si>
  <si>
    <t>Total $$</t>
  </si>
  <si>
    <t xml:space="preserve">Total # of Client Solutions </t>
  </si>
  <si>
    <r>
      <t xml:space="preserve">Landlord Incentives, </t>
    </r>
    <r>
      <rPr>
        <sz val="12"/>
        <color theme="1"/>
        <rFont val="Calibri"/>
        <family val="2"/>
        <scheme val="minor"/>
      </rPr>
      <t>including holding fees and apartment amelioration</t>
    </r>
  </si>
  <si>
    <t>MDHA Flex Fund Expenses</t>
  </si>
  <si>
    <t>MDHA Flex Fund Revenues</t>
  </si>
  <si>
    <t>Private Foundations and Organizations</t>
  </si>
  <si>
    <t>July 1, 2019-June 30, 2020 -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</si>
</sst>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u/>
      <sz val="12"/>
      <color rgb="FFFFFFFF"/>
      <name val="Calibri"/>
      <family val="2"/>
      <scheme val="minor"/>
    </font>
    <font>
      <b/>
      <u/>
      <sz val="12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E5F2FF"/>
        <bgColor rgb="FFE5F2FF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/>
    <xf numFmtId="0" fontId="13" fillId="2" borderId="0"/>
    <xf numFmtId="0" fontId="13" fillId="2" borderId="0"/>
    <xf numFmtId="0" fontId="13" fillId="2" borderId="0"/>
    <xf numFmtId="0" fontId="13" fillId="2" borderId="0"/>
  </cellStyleXfs>
  <cellXfs count="25">
    <xf numFmtId="0" fontId="2" fillId="0" borderId="0" xfId="0" applyFont="1" applyFill="1" applyBorder="1"/>
    <xf numFmtId="0" fontId="4" fillId="0" borderId="1" xfId="0" applyFont="1" applyBorder="1" applyAlignment="1">
      <alignment vertical="center"/>
    </xf>
    <xf numFmtId="8" fontId="2" fillId="0" borderId="1" xfId="0" applyNumberFormat="1" applyFont="1" applyFill="1" applyBorder="1"/>
    <xf numFmtId="0" fontId="4" fillId="2" borderId="1" xfId="0" applyFont="1" applyFill="1" applyBorder="1"/>
    <xf numFmtId="0" fontId="7" fillId="3" borderId="1" xfId="0" applyFont="1" applyFill="1" applyBorder="1"/>
    <xf numFmtId="0" fontId="5" fillId="2" borderId="1" xfId="0" applyFont="1" applyFill="1" applyBorder="1"/>
    <xf numFmtId="0" fontId="6" fillId="3" borderId="1" xfId="0" applyFont="1" applyFill="1" applyBorder="1" applyAlignment="1">
      <alignment horizontal="right"/>
    </xf>
    <xf numFmtId="0" fontId="2" fillId="2" borderId="1" xfId="0" applyFont="1" applyFill="1" applyBorder="1"/>
    <xf numFmtId="0" fontId="10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8" fontId="2" fillId="2" borderId="1" xfId="0" applyNumberFormat="1" applyFont="1" applyFill="1" applyBorder="1"/>
    <xf numFmtId="0" fontId="12" fillId="4" borderId="0" xfId="0" applyFont="1" applyFill="1" applyBorder="1" applyAlignment="1">
      <alignment wrapText="1"/>
    </xf>
    <xf numFmtId="1" fontId="2" fillId="2" borderId="1" xfId="0" applyNumberFormat="1" applyFont="1" applyFill="1" applyBorder="1"/>
    <xf numFmtId="0" fontId="14" fillId="6" borderId="0" xfId="0" applyFont="1" applyFill="1" applyBorder="1"/>
    <xf numFmtId="0" fontId="3" fillId="6" borderId="1" xfId="0" applyFont="1" applyFill="1" applyBorder="1"/>
    <xf numFmtId="0" fontId="3" fillId="6" borderId="0" xfId="0" applyFont="1" applyFill="1" applyBorder="1"/>
    <xf numFmtId="8" fontId="2" fillId="0" borderId="0" xfId="0" applyNumberFormat="1" applyFont="1" applyFill="1" applyBorder="1"/>
    <xf numFmtId="0" fontId="11" fillId="6" borderId="2" xfId="0" applyFont="1" applyFill="1" applyBorder="1"/>
    <xf numFmtId="0" fontId="11" fillId="0" borderId="0" xfId="0" applyFont="1" applyFill="1" applyBorder="1"/>
    <xf numFmtId="0" fontId="10" fillId="7" borderId="3" xfId="0" applyFont="1" applyFill="1" applyBorder="1"/>
    <xf numFmtId="0" fontId="9" fillId="7" borderId="4" xfId="0" applyFont="1" applyFill="1" applyBorder="1"/>
    <xf numFmtId="0" fontId="16" fillId="6" borderId="1" xfId="0" applyFont="1" applyFill="1" applyBorder="1"/>
    <xf numFmtId="8" fontId="15" fillId="5" borderId="1" xfId="0" applyNumberFormat="1" applyFont="1" applyFill="1" applyBorder="1"/>
    <xf numFmtId="0" fontId="17" fillId="0" borderId="1" xfId="0" applyFont="1" applyFill="1" applyBorder="1"/>
    <xf numFmtId="0" fontId="2" fillId="8" borderId="0" xfId="0" applyFont="1" applyFill="1" applyBorder="1"/>
  </cellXfs>
  <cellStyles count="6">
    <cellStyle name="Normal" xfId="0" builtinId="0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4365"/>
      <rgbColor rgb="00CDE5FC"/>
      <rgbColor rgb="003465A4"/>
      <rgbColor rgb="000000FF"/>
      <rgbColor rgb="00E5F2FF"/>
      <rgbColor rgb="00D3D3D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FFFF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tabSelected="1" zoomScale="80" zoomScaleNormal="80" zoomScaleSheetLayoutView="100" workbookViewId="0">
      <selection activeCell="F26" sqref="F26"/>
    </sheetView>
  </sheetViews>
  <sheetFormatPr defaultRowHeight="15" x14ac:dyDescent="0.25"/>
  <cols>
    <col min="1" max="1" width="81.140625" customWidth="1"/>
    <col min="2" max="2" width="12.7109375" customWidth="1"/>
    <col min="3" max="3" width="25.7109375" customWidth="1"/>
    <col min="4" max="4" width="0.28515625" customWidth="1"/>
  </cols>
  <sheetData>
    <row r="1" spans="1:4" ht="15.75" x14ac:dyDescent="0.25">
      <c r="A1" s="11" t="s">
        <v>26</v>
      </c>
      <c r="B1" s="19" t="s">
        <v>29</v>
      </c>
      <c r="C1" s="20"/>
    </row>
    <row r="2" spans="1:4" ht="15.75" x14ac:dyDescent="0.25">
      <c r="A2" s="14" t="s">
        <v>20</v>
      </c>
      <c r="B2" s="14" t="s">
        <v>23</v>
      </c>
      <c r="C2" s="14" t="s">
        <v>24</v>
      </c>
      <c r="D2" s="13"/>
    </row>
    <row r="3" spans="1:4" ht="15.75" x14ac:dyDescent="0.25">
      <c r="A3" s="1" t="s">
        <v>0</v>
      </c>
      <c r="B3" s="10">
        <v>10000</v>
      </c>
      <c r="C3" s="12">
        <v>50</v>
      </c>
    </row>
    <row r="4" spans="1:4" ht="15.75" x14ac:dyDescent="0.25">
      <c r="A4" s="1" t="s">
        <v>1</v>
      </c>
      <c r="B4" s="10">
        <v>4500</v>
      </c>
      <c r="C4" s="12">
        <v>50</v>
      </c>
    </row>
    <row r="5" spans="1:4" ht="15.75" x14ac:dyDescent="0.25">
      <c r="A5" s="1" t="s">
        <v>2</v>
      </c>
      <c r="B5" s="10">
        <v>500</v>
      </c>
      <c r="C5" s="12">
        <v>3</v>
      </c>
    </row>
    <row r="6" spans="1:4" ht="15.75" x14ac:dyDescent="0.25">
      <c r="A6" s="1" t="s">
        <v>3</v>
      </c>
      <c r="B6" s="10">
        <v>1500</v>
      </c>
      <c r="C6" s="12">
        <v>50</v>
      </c>
    </row>
    <row r="7" spans="1:4" ht="15.75" x14ac:dyDescent="0.25">
      <c r="A7" s="1" t="s">
        <v>4</v>
      </c>
      <c r="B7" s="10">
        <v>23250</v>
      </c>
      <c r="C7" s="12">
        <v>75</v>
      </c>
    </row>
    <row r="8" spans="1:4" ht="15.75" x14ac:dyDescent="0.25">
      <c r="A8" s="1" t="s">
        <v>5</v>
      </c>
      <c r="B8" s="10">
        <v>144</v>
      </c>
      <c r="C8" s="12">
        <v>3</v>
      </c>
    </row>
    <row r="9" spans="1:4" ht="15.75" x14ac:dyDescent="0.25">
      <c r="A9" s="9" t="s">
        <v>6</v>
      </c>
      <c r="B9" s="10">
        <v>500</v>
      </c>
      <c r="C9" s="12">
        <v>5</v>
      </c>
    </row>
    <row r="10" spans="1:4" ht="15.75" x14ac:dyDescent="0.25">
      <c r="A10" s="1" t="s">
        <v>7</v>
      </c>
      <c r="B10" s="10">
        <v>600</v>
      </c>
      <c r="C10" s="12">
        <v>6</v>
      </c>
    </row>
    <row r="11" spans="1:4" ht="15.75" x14ac:dyDescent="0.25">
      <c r="A11" s="9" t="s">
        <v>8</v>
      </c>
      <c r="B11" s="10">
        <v>20000</v>
      </c>
      <c r="C11" s="12">
        <v>50</v>
      </c>
    </row>
    <row r="12" spans="1:4" ht="15.75" x14ac:dyDescent="0.25">
      <c r="A12" s="1" t="s">
        <v>9</v>
      </c>
      <c r="B12" s="10">
        <v>1000</v>
      </c>
      <c r="C12" s="12">
        <v>20</v>
      </c>
    </row>
    <row r="13" spans="1:4" ht="15.75" x14ac:dyDescent="0.25">
      <c r="A13" s="1" t="s">
        <v>25</v>
      </c>
      <c r="B13" s="10">
        <v>3500</v>
      </c>
      <c r="C13" s="12">
        <v>5</v>
      </c>
    </row>
    <row r="14" spans="1:4" ht="15.75" x14ac:dyDescent="0.25">
      <c r="A14" s="3" t="s">
        <v>10</v>
      </c>
      <c r="B14" s="10">
        <v>2500</v>
      </c>
      <c r="C14" s="12">
        <v>3</v>
      </c>
    </row>
    <row r="15" spans="1:4" ht="15.75" x14ac:dyDescent="0.25">
      <c r="A15" s="9" t="s">
        <v>11</v>
      </c>
      <c r="B15" s="10">
        <v>90000</v>
      </c>
      <c r="C15" s="12">
        <v>145</v>
      </c>
    </row>
    <row r="16" spans="1:4" ht="15.75" x14ac:dyDescent="0.25">
      <c r="A16" s="4" t="s">
        <v>15</v>
      </c>
      <c r="B16" s="10">
        <v>1500</v>
      </c>
      <c r="C16" s="12">
        <v>4</v>
      </c>
    </row>
    <row r="17" spans="1:3" ht="15.75" x14ac:dyDescent="0.25">
      <c r="A17" s="9" t="s">
        <v>12</v>
      </c>
      <c r="B17" s="10">
        <v>32500</v>
      </c>
      <c r="C17" s="12">
        <v>65</v>
      </c>
    </row>
    <row r="18" spans="1:3" ht="15.75" x14ac:dyDescent="0.25">
      <c r="A18" s="1" t="s">
        <v>16</v>
      </c>
      <c r="B18" s="10">
        <v>350</v>
      </c>
      <c r="C18" s="12">
        <v>3</v>
      </c>
    </row>
    <row r="19" spans="1:3" ht="15.75" x14ac:dyDescent="0.25">
      <c r="A19" s="1" t="s">
        <v>13</v>
      </c>
      <c r="B19" s="10">
        <v>2580</v>
      </c>
      <c r="C19" s="12">
        <v>129</v>
      </c>
    </row>
    <row r="20" spans="1:3" ht="15.75" x14ac:dyDescent="0.25">
      <c r="A20" s="5" t="s">
        <v>14</v>
      </c>
      <c r="B20" s="10">
        <v>750</v>
      </c>
      <c r="C20" s="12">
        <v>3</v>
      </c>
    </row>
    <row r="21" spans="1:3" x14ac:dyDescent="0.25">
      <c r="A21" s="6" t="s">
        <v>21</v>
      </c>
      <c r="B21" s="10">
        <f t="shared" ref="B21:C21" si="0">SUM(B3:B20)</f>
        <v>195674</v>
      </c>
      <c r="C21" s="12">
        <f t="shared" si="0"/>
        <v>669</v>
      </c>
    </row>
    <row r="22" spans="1:3" ht="15.75" customHeight="1" x14ac:dyDescent="0.25">
      <c r="A22" s="7" t="s">
        <v>22</v>
      </c>
      <c r="B22" s="2">
        <v>3600</v>
      </c>
      <c r="C22" s="15"/>
    </row>
    <row r="23" spans="1:3" ht="15.75" x14ac:dyDescent="0.25">
      <c r="A23" s="8" t="s">
        <v>17</v>
      </c>
      <c r="B23" s="2">
        <f>$B21+B22</f>
        <v>199274</v>
      </c>
      <c r="C23" s="15"/>
    </row>
    <row r="24" spans="1:3" ht="15.75" x14ac:dyDescent="0.25">
      <c r="A24" s="23" t="s">
        <v>18</v>
      </c>
      <c r="B24" s="2">
        <f>$B25/10</f>
        <v>22141.555555555555</v>
      </c>
      <c r="C24" s="15"/>
    </row>
    <row r="25" spans="1:3" ht="15.75" x14ac:dyDescent="0.25">
      <c r="A25" s="17" t="s">
        <v>19</v>
      </c>
      <c r="B25" s="2">
        <f>$B23/0.9</f>
        <v>221415.55555555556</v>
      </c>
      <c r="C25" s="18"/>
    </row>
    <row r="26" spans="1:3" ht="15.75" x14ac:dyDescent="0.25">
      <c r="A26" s="18"/>
      <c r="B26" s="16"/>
    </row>
    <row r="27" spans="1:3" ht="15.75" x14ac:dyDescent="0.25">
      <c r="A27" s="11" t="s">
        <v>27</v>
      </c>
      <c r="B27" s="16"/>
    </row>
    <row r="28" spans="1:3" ht="15.75" x14ac:dyDescent="0.25">
      <c r="A28" s="21" t="s">
        <v>28</v>
      </c>
      <c r="B28" s="22">
        <v>222700</v>
      </c>
      <c r="C28" s="24"/>
    </row>
  </sheetData>
  <printOptions horizontalCentered="1" verticalCentered="1"/>
  <pageMargins left="0.25" right="0.25" top="0.75" bottom="0.75" header="0.3" footer="0.3"/>
  <pageSetup paperSize="3" scale="12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MDHA Flex Fund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Eryca Peters</dc:creator>
  <cp:lastModifiedBy>David Gruber</cp:lastModifiedBy>
  <cp:lastPrinted>2019-02-21T18:28:32Z</cp:lastPrinted>
  <dcterms:created xsi:type="dcterms:W3CDTF">2017-01-03T18:02:40Z</dcterms:created>
  <dcterms:modified xsi:type="dcterms:W3CDTF">2019-04-29T13:51:46Z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